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ил\Desktop\питан\"/>
    </mc:Choice>
  </mc:AlternateContent>
  <bookViews>
    <workbookView xWindow="0" yWindow="0" windowWidth="16392" windowHeight="692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/>
  <c r="J184" i="1"/>
  <c r="J195" i="1" s="1"/>
  <c r="I184" i="1"/>
  <c r="I195" i="1"/>
  <c r="H184" i="1"/>
  <c r="H195" i="1" s="1"/>
  <c r="G184" i="1"/>
  <c r="G195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/>
  <c r="I165" i="1"/>
  <c r="I176" i="1" s="1"/>
  <c r="H165" i="1"/>
  <c r="H176" i="1"/>
  <c r="G165" i="1"/>
  <c r="G176" i="1" s="1"/>
  <c r="F165" i="1"/>
  <c r="F176" i="1"/>
  <c r="B157" i="1"/>
  <c r="A157" i="1"/>
  <c r="L156" i="1"/>
  <c r="J156" i="1"/>
  <c r="I156" i="1"/>
  <c r="H156" i="1"/>
  <c r="G156" i="1"/>
  <c r="F156" i="1"/>
  <c r="B147" i="1"/>
  <c r="A147" i="1"/>
  <c r="L146" i="1"/>
  <c r="L157" i="1"/>
  <c r="J146" i="1"/>
  <c r="J157" i="1" s="1"/>
  <c r="I146" i="1"/>
  <c r="I157" i="1"/>
  <c r="H146" i="1"/>
  <c r="H157" i="1" s="1"/>
  <c r="G146" i="1"/>
  <c r="G157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/>
  <c r="I127" i="1"/>
  <c r="I138" i="1" s="1"/>
  <c r="H127" i="1"/>
  <c r="H138" i="1"/>
  <c r="G127" i="1"/>
  <c r="G138" i="1" s="1"/>
  <c r="F127" i="1"/>
  <c r="F138" i="1"/>
  <c r="B119" i="1"/>
  <c r="A119" i="1"/>
  <c r="L118" i="1"/>
  <c r="J118" i="1"/>
  <c r="I118" i="1"/>
  <c r="H118" i="1"/>
  <c r="G118" i="1"/>
  <c r="F118" i="1"/>
  <c r="B109" i="1"/>
  <c r="A109" i="1"/>
  <c r="L108" i="1"/>
  <c r="L119" i="1"/>
  <c r="J108" i="1"/>
  <c r="J119" i="1" s="1"/>
  <c r="I108" i="1"/>
  <c r="I119" i="1"/>
  <c r="H108" i="1"/>
  <c r="H119" i="1" s="1"/>
  <c r="G108" i="1"/>
  <c r="G119" i="1"/>
  <c r="F108" i="1"/>
  <c r="F119" i="1" s="1"/>
  <c r="B100" i="1"/>
  <c r="A100" i="1"/>
  <c r="L99" i="1"/>
  <c r="L100" i="1" s="1"/>
  <c r="J99" i="1"/>
  <c r="I99" i="1"/>
  <c r="H99" i="1"/>
  <c r="G99" i="1"/>
  <c r="G100" i="1" s="1"/>
  <c r="F99" i="1"/>
  <c r="B90" i="1"/>
  <c r="A90" i="1"/>
  <c r="L89" i="1"/>
  <c r="J89" i="1"/>
  <c r="J100" i="1" s="1"/>
  <c r="I89" i="1"/>
  <c r="I100" i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F81" i="1" s="1"/>
  <c r="B71" i="1"/>
  <c r="A71" i="1"/>
  <c r="L70" i="1"/>
  <c r="L81" i="1"/>
  <c r="J70" i="1"/>
  <c r="J81" i="1" s="1"/>
  <c r="I70" i="1"/>
  <c r="I81" i="1"/>
  <c r="H70" i="1"/>
  <c r="H81" i="1" s="1"/>
  <c r="G70" i="1"/>
  <c r="G81" i="1"/>
  <c r="F70" i="1"/>
  <c r="B62" i="1"/>
  <c r="A62" i="1"/>
  <c r="L61" i="1"/>
  <c r="J61" i="1"/>
  <c r="J62" i="1" s="1"/>
  <c r="I61" i="1"/>
  <c r="H61" i="1"/>
  <c r="G61" i="1"/>
  <c r="F61" i="1"/>
  <c r="B52" i="1"/>
  <c r="A52" i="1"/>
  <c r="L51" i="1"/>
  <c r="L62" i="1" s="1"/>
  <c r="J51" i="1"/>
  <c r="I51" i="1"/>
  <c r="I62" i="1" s="1"/>
  <c r="H51" i="1"/>
  <c r="H62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/>
  <c r="I32" i="1"/>
  <c r="I43" i="1" s="1"/>
  <c r="H32" i="1"/>
  <c r="H43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/>
  <c r="J13" i="1"/>
  <c r="J24" i="1" s="1"/>
  <c r="J196" i="1" s="1"/>
  <c r="I13" i="1"/>
  <c r="I24" i="1" s="1"/>
  <c r="I196" i="1" s="1"/>
  <c r="H13" i="1"/>
  <c r="H24" i="1"/>
  <c r="G13" i="1"/>
  <c r="G24" i="1"/>
  <c r="F13" i="1"/>
  <c r="F62" i="1"/>
  <c r="F43" i="1"/>
  <c r="F24" i="1"/>
  <c r="F196" i="1" s="1"/>
  <c r="L196" i="1" l="1"/>
  <c r="H196" i="1"/>
  <c r="G196" i="1"/>
</calcChain>
</file>

<file path=xl/sharedStrings.xml><?xml version="1.0" encoding="utf-8"?>
<sst xmlns="http://schemas.openxmlformats.org/spreadsheetml/2006/main" count="260" uniqueCount="79">
  <si>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</si>
  <si>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</si>
  <si>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</si>
  <si>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</si>
  <si>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</si>
  <si>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</si>
  <si>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</si>
  <si>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</si>
  <si>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</si>
  <si>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</si>
  <si>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</si>
  <si>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</si>
  <si>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</si>
  <si>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</si>
  <si>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</si>
  <si>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</si>
  <si>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</si>
  <si>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</si>
  <si>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</si>
  <si>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</si>
  <si>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</si>
  <si>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</si>
  <si>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</si>
  <si>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</si>
  <si>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</si>
  <si>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</si>
  <si>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</si>
  <si>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</si>
  <si>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</si>
  <si>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</si>
  <si>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</si>
  <si>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</si>
  <si>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</si>
  <si>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</si>
  <si>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</si>
  <si>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</si>
  <si>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</si>
  <si>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</si>
  <si>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</si>
  <si>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манная молочная</t>
  </si>
  <si>
    <t>Чай с сахаром</t>
  </si>
  <si>
    <t>Батон с маслом</t>
  </si>
  <si>
    <t>Суп гороховый с мясом птицы</t>
  </si>
  <si>
    <t>Хлеб</t>
  </si>
  <si>
    <t>Картофельное пюре</t>
  </si>
  <si>
    <t>Батон</t>
  </si>
  <si>
    <t>Голень запеченая</t>
  </si>
  <si>
    <t>Макароны отварные</t>
  </si>
  <si>
    <t>Гуляш с мясом птицы</t>
  </si>
  <si>
    <t>Каша молочная гречневая</t>
  </si>
  <si>
    <t>Щи из свежей капусты с мясом птицы</t>
  </si>
  <si>
    <t>Плов с мясом птицы</t>
  </si>
  <si>
    <t>батон</t>
  </si>
  <si>
    <t>Йогурт</t>
  </si>
  <si>
    <t>Суп молочный с макаронами</t>
  </si>
  <si>
    <t>Биточки запеченая</t>
  </si>
  <si>
    <t>Каша гречневая со сл.маслом</t>
  </si>
  <si>
    <t>Батон с маслом и сыром</t>
  </si>
  <si>
    <t>Блинчики со сгущенкой</t>
  </si>
  <si>
    <t>батон с маслом</t>
  </si>
  <si>
    <t>Рыба припущенная</t>
  </si>
  <si>
    <t>Каша молочная с крупой(рис)</t>
  </si>
  <si>
    <t>Каша молочная с крупой (пшено)</t>
  </si>
  <si>
    <t>Батон с сыром</t>
  </si>
  <si>
    <t>Сок</t>
  </si>
  <si>
    <t>Суп картофельный с крупой(пшено)</t>
  </si>
  <si>
    <t>Макароны со сл. маслом</t>
  </si>
  <si>
    <t>Котлета запеченая</t>
  </si>
  <si>
    <t>сок фруктовый</t>
  </si>
  <si>
    <t>рыба тушеная в томате с овощами</t>
  </si>
  <si>
    <t>Рыба припущеная</t>
  </si>
  <si>
    <t>Салат из свеклы</t>
  </si>
  <si>
    <t>Макароны отварные со сл. маслом</t>
  </si>
  <si>
    <t>Кисель из концентрата</t>
  </si>
  <si>
    <t>киви</t>
  </si>
  <si>
    <t>батон с  сыром</t>
  </si>
  <si>
    <t>Щи из св. капусты</t>
  </si>
  <si>
    <t>кисель</t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</si>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</sst>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i/>
      <sz val="8"/>
      <color indexed="8"/>
      <name val="Arial"/>
      <family val="2"/>
      <charset val="204"/>
    </font>
    <font>
      <sz val="8"/>
      <name val="Calibri"/>
    </font>
    <font>
      <b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0" fillId="4" borderId="1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0" fontId="12" fillId="0" borderId="2" xfId="0" applyFont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0" fontId="13" fillId="0" borderId="2" xfId="0" applyFont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6"/>
      <c r="D1" s="67"/>
      <c r="E1" s="67"/>
      <c r="F1" s="12" t="s">
        <v>16</v>
      </c>
      <c r="G1" s="2" t="s">
        <v>17</v>
      </c>
      <c r="H1" s="68"/>
      <c r="I1" s="68"/>
      <c r="J1" s="68"/>
      <c r="K1" s="68"/>
    </row>
    <row r="2" spans="1:12" ht="17.399999999999999" x14ac:dyDescent="0.25">
      <c r="A2" s="35" t="s">
        <v>6</v>
      </c>
      <c r="C2" s="2"/>
      <c r="G2" s="2" t="s">
        <v>18</v>
      </c>
      <c r="H2" s="68"/>
      <c r="I2" s="68"/>
      <c r="J2" s="68"/>
      <c r="K2" s="6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6</v>
      </c>
      <c r="H6" s="40">
        <v>7</v>
      </c>
      <c r="I6" s="40">
        <v>26</v>
      </c>
      <c r="J6" s="40">
        <v>244</v>
      </c>
      <c r="K6" s="40">
        <v>161</v>
      </c>
      <c r="L6" s="40">
        <v>16.48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3"/>
      <c r="L7" s="43"/>
    </row>
    <row r="8" spans="1:12" ht="14.4" x14ac:dyDescent="0.3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7.0000000000000007E-2</v>
      </c>
      <c r="H8" s="43">
        <v>0.02</v>
      </c>
      <c r="I8" s="43">
        <v>15</v>
      </c>
      <c r="J8" s="43">
        <v>60</v>
      </c>
      <c r="K8" s="43">
        <v>376</v>
      </c>
      <c r="L8" s="43">
        <v>1.96</v>
      </c>
    </row>
    <row r="9" spans="1:12" ht="14.4" x14ac:dyDescent="0.3">
      <c r="A9" s="23"/>
      <c r="B9" s="15"/>
      <c r="C9" s="11"/>
      <c r="D9" s="7" t="s">
        <v>23</v>
      </c>
      <c r="E9" s="42" t="s">
        <v>41</v>
      </c>
      <c r="F9" s="43">
        <v>42</v>
      </c>
      <c r="G9" s="43">
        <v>9</v>
      </c>
      <c r="H9" s="43">
        <v>16</v>
      </c>
      <c r="I9" s="43">
        <v>31</v>
      </c>
      <c r="J9" s="43">
        <v>246</v>
      </c>
      <c r="K9" s="43">
        <v>3</v>
      </c>
      <c r="L9" s="43">
        <v>3.89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3"/>
      <c r="L10" s="43"/>
    </row>
    <row r="11" spans="1:12" ht="14.4" x14ac:dyDescent="0.3">
      <c r="A11" s="23"/>
      <c r="B11" s="15"/>
      <c r="C11" s="11"/>
      <c r="D11" s="6"/>
      <c r="E11" s="42" t="s">
        <v>53</v>
      </c>
      <c r="F11" s="43">
        <v>100</v>
      </c>
      <c r="G11" s="43">
        <v>1</v>
      </c>
      <c r="H11" s="43">
        <v>4</v>
      </c>
      <c r="I11" s="43">
        <v>16</v>
      </c>
      <c r="J11" s="43">
        <v>115</v>
      </c>
      <c r="K11" s="43">
        <v>15</v>
      </c>
      <c r="L11" s="43">
        <v>32.299999999999997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542</v>
      </c>
      <c r="G13" s="19">
        <f>SUM(G6:G12)</f>
        <v>16.07</v>
      </c>
      <c r="H13" s="19">
        <f>SUM(H6:H12)</f>
        <v>27.02</v>
      </c>
      <c r="I13" s="19">
        <f>SUM(I6:I12)</f>
        <v>88</v>
      </c>
      <c r="J13" s="19">
        <f>SUM(J6:J12)</f>
        <v>665</v>
      </c>
      <c r="K13" s="25"/>
      <c r="L13" s="19">
        <f>SUM(L6:L12)</f>
        <v>54.629999999999995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42</v>
      </c>
      <c r="F15" s="43">
        <v>250</v>
      </c>
      <c r="G15" s="43">
        <v>5</v>
      </c>
      <c r="H15" s="43">
        <v>3</v>
      </c>
      <c r="I15" s="43">
        <v>16</v>
      </c>
      <c r="J15" s="43">
        <v>118</v>
      </c>
      <c r="K15" s="44">
        <v>102</v>
      </c>
      <c r="L15" s="43">
        <v>12.61</v>
      </c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40</v>
      </c>
      <c r="F18" s="43">
        <v>200</v>
      </c>
      <c r="G18" s="43">
        <v>7.0000000000000007E-2</v>
      </c>
      <c r="H18" s="43">
        <v>0.02</v>
      </c>
      <c r="I18" s="43">
        <v>15</v>
      </c>
      <c r="J18" s="43">
        <v>60</v>
      </c>
      <c r="K18" s="44">
        <v>376</v>
      </c>
      <c r="L18" s="43">
        <v>1.97</v>
      </c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43</v>
      </c>
      <c r="F20" s="43">
        <v>30</v>
      </c>
      <c r="G20" s="43">
        <v>11</v>
      </c>
      <c r="H20" s="43"/>
      <c r="I20" s="43">
        <v>10</v>
      </c>
      <c r="J20" s="43">
        <v>70</v>
      </c>
      <c r="K20" s="44"/>
      <c r="L20" s="43">
        <v>1.42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480</v>
      </c>
      <c r="G23" s="19">
        <f>SUM(G14:G22)</f>
        <v>16.07</v>
      </c>
      <c r="H23" s="19">
        <f>SUM(H14:H22)</f>
        <v>3.02</v>
      </c>
      <c r="I23" s="19">
        <f>SUM(I14:I22)</f>
        <v>41</v>
      </c>
      <c r="J23" s="19">
        <f>SUM(J14:J22)</f>
        <v>248</v>
      </c>
      <c r="K23" s="25"/>
      <c r="L23" s="19">
        <f>SUM(L14:L22)</f>
        <v>16</v>
      </c>
    </row>
    <row r="24" spans="1:12" ht="15" thickBot="1" x14ac:dyDescent="0.3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1022</v>
      </c>
      <c r="G24" s="32">
        <f>G13+G23</f>
        <v>32.14</v>
      </c>
      <c r="H24" s="32">
        <f>H13+H23</f>
        <v>30.04</v>
      </c>
      <c r="I24" s="32">
        <f>I13+I23</f>
        <v>129</v>
      </c>
      <c r="J24" s="32">
        <f>J13+J23</f>
        <v>913</v>
      </c>
      <c r="K24" s="32"/>
      <c r="L24" s="32">
        <f>L13+L23</f>
        <v>70.63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150</v>
      </c>
      <c r="G25" s="57">
        <v>6</v>
      </c>
      <c r="H25" s="57">
        <v>4</v>
      </c>
      <c r="I25" s="58">
        <v>26</v>
      </c>
      <c r="J25" s="40"/>
      <c r="K25" s="41">
        <v>312</v>
      </c>
      <c r="L25" s="51">
        <v>5.33</v>
      </c>
    </row>
    <row r="26" spans="1:12" ht="15.6" x14ac:dyDescent="0.3">
      <c r="A26" s="14"/>
      <c r="B26" s="15"/>
      <c r="C26" s="11"/>
      <c r="D26" s="6"/>
      <c r="E26" s="55" t="s">
        <v>69</v>
      </c>
      <c r="F26" s="43">
        <v>105</v>
      </c>
      <c r="G26" s="43"/>
      <c r="H26" s="43"/>
      <c r="I26" s="43"/>
      <c r="J26" s="43"/>
      <c r="K26" s="44">
        <v>229</v>
      </c>
      <c r="L26" s="52">
        <v>18.07</v>
      </c>
    </row>
    <row r="27" spans="1:12" ht="14.4" x14ac:dyDescent="0.3">
      <c r="A27" s="14"/>
      <c r="B27" s="15"/>
      <c r="C27" s="11"/>
      <c r="D27" s="7" t="s">
        <v>22</v>
      </c>
      <c r="E27" s="42" t="s">
        <v>40</v>
      </c>
      <c r="F27" s="43">
        <v>200</v>
      </c>
      <c r="G27" s="43">
        <v>7.0000000000000007E-2</v>
      </c>
      <c r="H27" s="43">
        <v>0.02</v>
      </c>
      <c r="I27" s="43">
        <v>15</v>
      </c>
      <c r="J27" s="43">
        <v>60</v>
      </c>
      <c r="K27" s="44">
        <v>376</v>
      </c>
      <c r="L27" s="53">
        <v>1.92</v>
      </c>
    </row>
    <row r="28" spans="1:12" ht="14.4" x14ac:dyDescent="0.3">
      <c r="A28" s="14"/>
      <c r="B28" s="15"/>
      <c r="C28" s="11"/>
      <c r="D28" s="7" t="s">
        <v>23</v>
      </c>
      <c r="E28" s="42" t="s">
        <v>41</v>
      </c>
      <c r="F28" s="43">
        <v>43</v>
      </c>
      <c r="G28" s="59">
        <v>13</v>
      </c>
      <c r="H28" s="59">
        <v>12</v>
      </c>
      <c r="I28" s="60">
        <v>60</v>
      </c>
      <c r="J28" s="43"/>
      <c r="K28" s="44">
        <v>3</v>
      </c>
      <c r="L28" s="53">
        <v>10.91</v>
      </c>
    </row>
    <row r="29" spans="1:12" ht="15" thickBot="1" x14ac:dyDescent="0.3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54"/>
    </row>
    <row r="30" spans="1:12" ht="15" thickBot="1" x14ac:dyDescent="0.35">
      <c r="A30" s="14"/>
      <c r="B30" s="15"/>
      <c r="C30" s="11"/>
      <c r="D30" s="6"/>
      <c r="E30" s="42" t="s">
        <v>68</v>
      </c>
      <c r="F30" s="43">
        <v>200</v>
      </c>
      <c r="G30" s="43">
        <v>1</v>
      </c>
      <c r="H30" s="43">
        <v>0</v>
      </c>
      <c r="I30" s="43">
        <v>20</v>
      </c>
      <c r="J30" s="43">
        <v>92</v>
      </c>
      <c r="K30" s="44"/>
      <c r="L30" s="54">
        <v>18.399999999999999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698</v>
      </c>
      <c r="G32" s="19">
        <f>SUM(G25:G31)</f>
        <v>20.07</v>
      </c>
      <c r="H32" s="19">
        <f>SUM(H25:H31)</f>
        <v>16.02</v>
      </c>
      <c r="I32" s="19">
        <f>SUM(I25:I31)</f>
        <v>121</v>
      </c>
      <c r="J32" s="19">
        <f>SUM(J25:J31)</f>
        <v>152</v>
      </c>
      <c r="K32" s="25"/>
      <c r="L32" s="19">
        <f>SUM(L25:L31)</f>
        <v>54.63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71</v>
      </c>
      <c r="F33" s="43">
        <v>50</v>
      </c>
      <c r="G33" s="43">
        <v>0</v>
      </c>
      <c r="H33" s="43">
        <v>3</v>
      </c>
      <c r="I33" s="43">
        <v>5</v>
      </c>
      <c r="J33" s="43">
        <v>56</v>
      </c>
      <c r="K33" s="56"/>
      <c r="L33" s="56">
        <v>0.56000000000000005</v>
      </c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53"/>
      <c r="L34" s="53"/>
    </row>
    <row r="35" spans="1:12" ht="15" thickBot="1" x14ac:dyDescent="0.35">
      <c r="A35" s="14"/>
      <c r="B35" s="15"/>
      <c r="C35" s="11"/>
      <c r="D35" s="7" t="s">
        <v>28</v>
      </c>
      <c r="E35" s="42" t="s">
        <v>70</v>
      </c>
      <c r="F35" s="43">
        <v>105</v>
      </c>
      <c r="G35" s="43">
        <v>10</v>
      </c>
      <c r="H35" s="43">
        <v>5</v>
      </c>
      <c r="I35" s="43">
        <v>3</v>
      </c>
      <c r="J35" s="43">
        <v>116</v>
      </c>
      <c r="K35" s="53">
        <v>229</v>
      </c>
      <c r="L35" s="53">
        <v>10.45</v>
      </c>
    </row>
    <row r="36" spans="1:12" ht="14.4" x14ac:dyDescent="0.3">
      <c r="A36" s="14"/>
      <c r="B36" s="15"/>
      <c r="C36" s="11"/>
      <c r="D36" s="7" t="s">
        <v>29</v>
      </c>
      <c r="E36" s="42" t="s">
        <v>44</v>
      </c>
      <c r="F36" s="43">
        <v>150</v>
      </c>
      <c r="G36" s="43">
        <v>5</v>
      </c>
      <c r="H36" s="43">
        <v>3</v>
      </c>
      <c r="I36" s="43">
        <v>25</v>
      </c>
      <c r="J36" s="43">
        <v>158</v>
      </c>
      <c r="K36" s="41">
        <v>312</v>
      </c>
      <c r="L36" s="53">
        <v>1.52</v>
      </c>
    </row>
    <row r="37" spans="1:12" ht="14.4" x14ac:dyDescent="0.3">
      <c r="A37" s="14"/>
      <c r="B37" s="15"/>
      <c r="C37" s="11"/>
      <c r="D37" s="7" t="s">
        <v>30</v>
      </c>
      <c r="E37" s="42" t="s">
        <v>40</v>
      </c>
      <c r="F37" s="43">
        <v>200</v>
      </c>
      <c r="G37" s="43">
        <v>7.0000000000000007E-2</v>
      </c>
      <c r="H37" s="43">
        <v>0.02</v>
      </c>
      <c r="I37" s="43">
        <v>15</v>
      </c>
      <c r="J37" s="43">
        <v>60</v>
      </c>
      <c r="K37" s="53">
        <v>376</v>
      </c>
      <c r="L37" s="53">
        <v>1.92</v>
      </c>
    </row>
    <row r="38" spans="1:12" ht="14.4" x14ac:dyDescent="0.3">
      <c r="A38" s="14"/>
      <c r="B38" s="15"/>
      <c r="C38" s="11"/>
      <c r="D38" s="7" t="s">
        <v>31</v>
      </c>
      <c r="E38" s="42" t="s">
        <v>45</v>
      </c>
      <c r="F38" s="43">
        <v>30</v>
      </c>
      <c r="G38" s="43">
        <v>2</v>
      </c>
      <c r="H38" s="43">
        <v>0</v>
      </c>
      <c r="I38" s="43">
        <v>14</v>
      </c>
      <c r="J38" s="43">
        <v>70</v>
      </c>
      <c r="K38" s="53"/>
      <c r="L38" s="53">
        <v>1.55</v>
      </c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53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52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535</v>
      </c>
      <c r="G42" s="19">
        <f>SUM(G33:G41)</f>
        <v>17.07</v>
      </c>
      <c r="H42" s="19">
        <f>SUM(H33:H41)</f>
        <v>11.02</v>
      </c>
      <c r="I42" s="19">
        <f>SUM(I33:I41)</f>
        <v>62</v>
      </c>
      <c r="J42" s="19">
        <f>SUM(J33:J41)</f>
        <v>460</v>
      </c>
      <c r="K42" s="25"/>
      <c r="L42" s="19">
        <f>SUM(L33:L41)</f>
        <v>16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1233</v>
      </c>
      <c r="G43" s="32">
        <f>G32+G42</f>
        <v>37.14</v>
      </c>
      <c r="H43" s="32">
        <f>H32+H42</f>
        <v>27.04</v>
      </c>
      <c r="I43" s="32">
        <f>I32+I42</f>
        <v>183</v>
      </c>
      <c r="J43" s="32">
        <f>J32+J42</f>
        <v>612</v>
      </c>
      <c r="K43" s="32"/>
      <c r="L43" s="32">
        <f>L32+L42</f>
        <v>70.63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46</v>
      </c>
      <c r="F44" s="40">
        <v>90</v>
      </c>
      <c r="G44" s="40">
        <v>27.9</v>
      </c>
      <c r="H44" s="40">
        <v>7.1</v>
      </c>
      <c r="I44" s="40"/>
      <c r="J44" s="40">
        <v>171</v>
      </c>
      <c r="K44" s="41">
        <v>250</v>
      </c>
      <c r="L44" s="51">
        <v>29.11</v>
      </c>
    </row>
    <row r="45" spans="1:12" ht="14.4" x14ac:dyDescent="0.3">
      <c r="A45" s="23"/>
      <c r="B45" s="15"/>
      <c r="C45" s="11"/>
      <c r="D45" s="6"/>
      <c r="E45" s="42" t="s">
        <v>72</v>
      </c>
      <c r="F45" s="43">
        <v>150</v>
      </c>
      <c r="G45" s="43">
        <v>5</v>
      </c>
      <c r="H45" s="43">
        <v>6</v>
      </c>
      <c r="I45" s="43">
        <v>31</v>
      </c>
      <c r="J45" s="43">
        <v>205</v>
      </c>
      <c r="K45" s="44">
        <v>203</v>
      </c>
      <c r="L45" s="52">
        <v>5.53</v>
      </c>
    </row>
    <row r="46" spans="1:12" ht="14.4" x14ac:dyDescent="0.3">
      <c r="A46" s="23"/>
      <c r="B46" s="15"/>
      <c r="C46" s="11"/>
      <c r="D46" s="7" t="s">
        <v>22</v>
      </c>
      <c r="E46" s="42" t="s">
        <v>40</v>
      </c>
      <c r="F46" s="43">
        <v>200</v>
      </c>
      <c r="G46" s="43">
        <v>7.0000000000000007E-2</v>
      </c>
      <c r="H46" s="43">
        <v>0.02</v>
      </c>
      <c r="I46" s="43">
        <v>15</v>
      </c>
      <c r="J46" s="43">
        <v>60</v>
      </c>
      <c r="K46" s="44">
        <v>376</v>
      </c>
      <c r="L46" s="53">
        <v>1.92</v>
      </c>
    </row>
    <row r="47" spans="1:12" ht="14.4" x14ac:dyDescent="0.3">
      <c r="A47" s="23"/>
      <c r="B47" s="15"/>
      <c r="C47" s="11"/>
      <c r="D47" s="7" t="s">
        <v>23</v>
      </c>
      <c r="E47" s="42" t="s">
        <v>41</v>
      </c>
      <c r="F47" s="43">
        <v>42</v>
      </c>
      <c r="G47" s="43">
        <v>2</v>
      </c>
      <c r="H47" s="43">
        <v>7</v>
      </c>
      <c r="I47" s="43">
        <v>14</v>
      </c>
      <c r="J47" s="43">
        <v>136</v>
      </c>
      <c r="K47" s="44"/>
      <c r="L47" s="53">
        <v>18.07</v>
      </c>
    </row>
    <row r="48" spans="1:12" ht="15" thickBot="1" x14ac:dyDescent="0.3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54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482</v>
      </c>
      <c r="G51" s="19">
        <f>SUM(G44:G50)</f>
        <v>34.97</v>
      </c>
      <c r="H51" s="19">
        <f>SUM(H44:H50)</f>
        <v>20.119999999999997</v>
      </c>
      <c r="I51" s="19">
        <f>SUM(I44:I50)</f>
        <v>60</v>
      </c>
      <c r="J51" s="19">
        <f>SUM(J44:J50)</f>
        <v>572</v>
      </c>
      <c r="K51" s="25"/>
      <c r="L51" s="19">
        <f>SUM(L44:L50)</f>
        <v>54.63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48</v>
      </c>
      <c r="F54" s="43">
        <v>100</v>
      </c>
      <c r="G54" s="43">
        <v>22</v>
      </c>
      <c r="H54" s="43">
        <v>25</v>
      </c>
      <c r="I54" s="43"/>
      <c r="J54" s="43">
        <v>314</v>
      </c>
      <c r="K54" s="44">
        <v>288</v>
      </c>
      <c r="L54" s="43">
        <v>7</v>
      </c>
    </row>
    <row r="55" spans="1:12" ht="14.4" x14ac:dyDescent="0.3">
      <c r="A55" s="23"/>
      <c r="B55" s="15"/>
      <c r="C55" s="11"/>
      <c r="D55" s="7" t="s">
        <v>29</v>
      </c>
      <c r="E55" s="42" t="s">
        <v>47</v>
      </c>
      <c r="F55" s="43">
        <v>150</v>
      </c>
      <c r="G55" s="43">
        <v>5</v>
      </c>
      <c r="H55" s="43">
        <v>6</v>
      </c>
      <c r="I55" s="43">
        <v>31</v>
      </c>
      <c r="J55" s="43">
        <v>205</v>
      </c>
      <c r="K55" s="44">
        <v>203</v>
      </c>
      <c r="L55" s="43">
        <v>5.53</v>
      </c>
    </row>
    <row r="56" spans="1:12" ht="14.4" x14ac:dyDescent="0.3">
      <c r="A56" s="23"/>
      <c r="B56" s="15"/>
      <c r="C56" s="11"/>
      <c r="D56" s="7" t="s">
        <v>30</v>
      </c>
      <c r="E56" s="42" t="s">
        <v>40</v>
      </c>
      <c r="F56" s="43">
        <v>200</v>
      </c>
      <c r="G56" s="43">
        <v>7.0000000000000007E-2</v>
      </c>
      <c r="H56" s="43">
        <v>0.02</v>
      </c>
      <c r="I56" s="43">
        <v>15</v>
      </c>
      <c r="J56" s="43">
        <v>60</v>
      </c>
      <c r="K56" s="44">
        <v>376</v>
      </c>
      <c r="L56" s="43">
        <v>1.92</v>
      </c>
    </row>
    <row r="57" spans="1:12" ht="14.4" x14ac:dyDescent="0.3">
      <c r="A57" s="23"/>
      <c r="B57" s="15"/>
      <c r="C57" s="11"/>
      <c r="D57" s="7" t="s">
        <v>31</v>
      </c>
      <c r="E57" s="42" t="s">
        <v>45</v>
      </c>
      <c r="F57" s="43">
        <v>30</v>
      </c>
      <c r="G57" s="43">
        <v>2</v>
      </c>
      <c r="H57" s="43"/>
      <c r="I57" s="43">
        <v>14</v>
      </c>
      <c r="J57" s="43">
        <v>70</v>
      </c>
      <c r="K57" s="44"/>
      <c r="L57" s="43">
        <v>1.55</v>
      </c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480</v>
      </c>
      <c r="G61" s="19">
        <f>SUM(G52:G60)</f>
        <v>29.07</v>
      </c>
      <c r="H61" s="19">
        <f>SUM(H52:H60)</f>
        <v>31.02</v>
      </c>
      <c r="I61" s="19">
        <f>SUM(I52:I60)</f>
        <v>60</v>
      </c>
      <c r="J61" s="19">
        <f>SUM(J52:J60)</f>
        <v>649</v>
      </c>
      <c r="K61" s="25"/>
      <c r="L61" s="19">
        <f>SUM(L52:L60)</f>
        <v>16</v>
      </c>
    </row>
    <row r="62" spans="1:12" ht="15.75" customHeight="1" x14ac:dyDescent="0.25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962</v>
      </c>
      <c r="G62" s="32">
        <f>G51+G61</f>
        <v>64.039999999999992</v>
      </c>
      <c r="H62" s="32">
        <f>H51+H61</f>
        <v>51.14</v>
      </c>
      <c r="I62" s="32">
        <f>I51+I61</f>
        <v>120</v>
      </c>
      <c r="J62" s="32">
        <f>J51+J61</f>
        <v>1221</v>
      </c>
      <c r="K62" s="32"/>
      <c r="L62" s="32">
        <f>L51+L61</f>
        <v>70.63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49</v>
      </c>
      <c r="F63" s="40">
        <v>200</v>
      </c>
      <c r="G63" s="40">
        <v>6.85</v>
      </c>
      <c r="H63" s="40">
        <v>6.59</v>
      </c>
      <c r="I63" s="40">
        <v>29.33</v>
      </c>
      <c r="J63" s="40">
        <v>204.01</v>
      </c>
      <c r="K63" s="41">
        <v>302</v>
      </c>
      <c r="L63" s="40">
        <v>17.84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61" t="s">
        <v>73</v>
      </c>
      <c r="F65" s="62">
        <v>200</v>
      </c>
      <c r="G65" s="43">
        <v>0.12</v>
      </c>
      <c r="H65" s="43">
        <v>0.02</v>
      </c>
      <c r="I65" s="43">
        <v>10.66</v>
      </c>
      <c r="J65" s="43">
        <v>40.659999999999997</v>
      </c>
      <c r="K65" s="44"/>
      <c r="L65" s="43">
        <v>4.1900000000000004</v>
      </c>
    </row>
    <row r="66" spans="1:12" ht="14.4" x14ac:dyDescent="0.3">
      <c r="A66" s="23"/>
      <c r="B66" s="15"/>
      <c r="C66" s="11"/>
      <c r="D66" s="7" t="s">
        <v>23</v>
      </c>
      <c r="E66" s="42" t="s">
        <v>75</v>
      </c>
      <c r="F66" s="43">
        <v>65</v>
      </c>
      <c r="G66" s="43">
        <v>9.41</v>
      </c>
      <c r="H66" s="43">
        <v>16.399999999999999</v>
      </c>
      <c r="I66" s="43">
        <v>14.62</v>
      </c>
      <c r="J66" s="43">
        <v>244.14</v>
      </c>
      <c r="K66" s="44"/>
      <c r="L66" s="43">
        <v>6.8</v>
      </c>
    </row>
    <row r="67" spans="1:12" ht="14.4" x14ac:dyDescent="0.3">
      <c r="A67" s="23"/>
      <c r="B67" s="15"/>
      <c r="C67" s="11"/>
      <c r="D67" s="7" t="s">
        <v>24</v>
      </c>
      <c r="E67" s="42" t="s">
        <v>74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47</v>
      </c>
      <c r="K67" s="44"/>
      <c r="L67" s="43">
        <v>25.8</v>
      </c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565</v>
      </c>
      <c r="G70" s="19">
        <f>SUM(G63:G69)</f>
        <v>16.779999999999998</v>
      </c>
      <c r="H70" s="19">
        <f>SUM(H63:H69)</f>
        <v>23.409999999999997</v>
      </c>
      <c r="I70" s="19">
        <f>SUM(I63:I69)</f>
        <v>64.41</v>
      </c>
      <c r="J70" s="19">
        <f>SUM(J63:J69)</f>
        <v>535.80999999999995</v>
      </c>
      <c r="K70" s="25"/>
      <c r="L70" s="19">
        <f>SUM(L63:L69)</f>
        <v>54.63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50</v>
      </c>
      <c r="F72" s="43">
        <v>250</v>
      </c>
      <c r="G72" s="43">
        <v>1.77</v>
      </c>
      <c r="H72" s="43">
        <v>4.95</v>
      </c>
      <c r="I72" s="43">
        <v>7.9</v>
      </c>
      <c r="J72" s="43">
        <v>89.75</v>
      </c>
      <c r="K72" s="44">
        <v>88</v>
      </c>
      <c r="L72" s="43">
        <v>12.53</v>
      </c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40</v>
      </c>
      <c r="F75" s="43">
        <v>200</v>
      </c>
      <c r="G75" s="43">
        <v>7.0000000000000007E-2</v>
      </c>
      <c r="H75" s="43">
        <v>0.02</v>
      </c>
      <c r="I75" s="43">
        <v>15</v>
      </c>
      <c r="J75" s="43">
        <v>60</v>
      </c>
      <c r="K75" s="44">
        <v>376</v>
      </c>
      <c r="L75" s="43">
        <v>1.92</v>
      </c>
    </row>
    <row r="76" spans="1:12" ht="14.4" x14ac:dyDescent="0.3">
      <c r="A76" s="23"/>
      <c r="B76" s="15"/>
      <c r="C76" s="11"/>
      <c r="D76" s="7" t="s">
        <v>31</v>
      </c>
      <c r="E76" s="42" t="s">
        <v>23</v>
      </c>
      <c r="F76" s="43">
        <v>30</v>
      </c>
      <c r="G76" s="43">
        <v>1.66</v>
      </c>
      <c r="H76" s="43">
        <v>0.3</v>
      </c>
      <c r="I76" s="43">
        <v>10.46</v>
      </c>
      <c r="J76" s="43">
        <v>70.14</v>
      </c>
      <c r="K76" s="44"/>
      <c r="L76" s="43">
        <v>1.55</v>
      </c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480</v>
      </c>
      <c r="G80" s="19">
        <f>SUM(G71:G79)</f>
        <v>3.5</v>
      </c>
      <c r="H80" s="19">
        <f>SUM(H71:H79)</f>
        <v>5.27</v>
      </c>
      <c r="I80" s="19">
        <f>SUM(I71:I79)</f>
        <v>33.36</v>
      </c>
      <c r="J80" s="19">
        <f>SUM(J71:J79)</f>
        <v>219.89</v>
      </c>
      <c r="K80" s="25"/>
      <c r="L80" s="19">
        <f>SUM(L71:L79)</f>
        <v>16</v>
      </c>
    </row>
    <row r="81" spans="1:12" ht="15.75" customHeight="1" x14ac:dyDescent="0.25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1045</v>
      </c>
      <c r="G81" s="32">
        <f>G70+G80</f>
        <v>20.279999999999998</v>
      </c>
      <c r="H81" s="32">
        <f>H70+H80</f>
        <v>28.679999999999996</v>
      </c>
      <c r="I81" s="32">
        <f>I70+I80</f>
        <v>97.77</v>
      </c>
      <c r="J81" s="32">
        <f>J70+J80</f>
        <v>755.69999999999993</v>
      </c>
      <c r="K81" s="32"/>
      <c r="L81" s="32">
        <f>L70+L80</f>
        <v>70.63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51</v>
      </c>
      <c r="F82" s="40">
        <v>210</v>
      </c>
      <c r="G82" s="40">
        <v>21.08</v>
      </c>
      <c r="H82" s="40">
        <v>21.13</v>
      </c>
      <c r="I82" s="40">
        <v>34.44</v>
      </c>
      <c r="J82" s="40">
        <v>408</v>
      </c>
      <c r="K82" s="41"/>
      <c r="L82" s="40">
        <v>37.64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40</v>
      </c>
      <c r="F84" s="43">
        <v>200</v>
      </c>
      <c r="G84" s="43">
        <v>7.0000000000000007E-2</v>
      </c>
      <c r="H84" s="43">
        <v>0.02</v>
      </c>
      <c r="I84" s="43">
        <v>15</v>
      </c>
      <c r="J84" s="43">
        <v>60</v>
      </c>
      <c r="K84" s="44">
        <v>376</v>
      </c>
      <c r="L84" s="43">
        <v>1.92</v>
      </c>
    </row>
    <row r="85" spans="1:12" ht="14.4" x14ac:dyDescent="0.3">
      <c r="A85" s="23"/>
      <c r="B85" s="15"/>
      <c r="C85" s="11"/>
      <c r="D85" s="7" t="s">
        <v>23</v>
      </c>
      <c r="E85" s="42" t="s">
        <v>41</v>
      </c>
      <c r="F85" s="43">
        <v>47</v>
      </c>
      <c r="G85" s="43">
        <v>2.4500000000000002</v>
      </c>
      <c r="H85" s="43">
        <v>7.55</v>
      </c>
      <c r="I85" s="43">
        <v>14.62</v>
      </c>
      <c r="J85" s="43">
        <v>66</v>
      </c>
      <c r="K85" s="44"/>
      <c r="L85" s="43">
        <v>15.07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457</v>
      </c>
      <c r="G89" s="19">
        <f>SUM(G82:G88)</f>
        <v>23.599999999999998</v>
      </c>
      <c r="H89" s="19">
        <f>SUM(H82:H88)</f>
        <v>28.7</v>
      </c>
      <c r="I89" s="19">
        <f>SUM(I82:I88)</f>
        <v>64.06</v>
      </c>
      <c r="J89" s="19">
        <f>SUM(J82:J88)</f>
        <v>534</v>
      </c>
      <c r="K89" s="25"/>
      <c r="L89" s="19">
        <f>SUM(L82:L88)</f>
        <v>54.63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thickBot="1" x14ac:dyDescent="0.3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39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 t="s">
        <v>51</v>
      </c>
      <c r="F93" s="43">
        <v>150</v>
      </c>
      <c r="G93" s="43">
        <v>14.68</v>
      </c>
      <c r="H93" s="43">
        <v>10.71</v>
      </c>
      <c r="I93" s="43">
        <v>2.35</v>
      </c>
      <c r="J93" s="43">
        <v>315.20999999999998</v>
      </c>
      <c r="K93" s="44">
        <v>291</v>
      </c>
      <c r="L93" s="43">
        <v>12.53</v>
      </c>
    </row>
    <row r="94" spans="1:12" ht="14.4" x14ac:dyDescent="0.3">
      <c r="A94" s="23"/>
      <c r="B94" s="15"/>
      <c r="C94" s="11"/>
      <c r="D94" s="7" t="s">
        <v>30</v>
      </c>
      <c r="E94" s="42" t="s">
        <v>40</v>
      </c>
      <c r="F94" s="43">
        <v>200</v>
      </c>
      <c r="G94" s="43">
        <v>7.0000000000000007E-2</v>
      </c>
      <c r="H94" s="43">
        <v>0.02</v>
      </c>
      <c r="I94" s="43">
        <v>15</v>
      </c>
      <c r="J94" s="43">
        <v>60</v>
      </c>
      <c r="K94" s="44">
        <v>376</v>
      </c>
      <c r="L94" s="43">
        <v>1.92</v>
      </c>
    </row>
    <row r="95" spans="1:12" ht="14.4" x14ac:dyDescent="0.3">
      <c r="A95" s="23"/>
      <c r="B95" s="15"/>
      <c r="C95" s="11"/>
      <c r="D95" s="7" t="s">
        <v>31</v>
      </c>
      <c r="E95" s="42" t="s">
        <v>52</v>
      </c>
      <c r="F95" s="43">
        <v>30</v>
      </c>
      <c r="G95" s="43">
        <v>2</v>
      </c>
      <c r="H95" s="43"/>
      <c r="I95" s="43">
        <v>14</v>
      </c>
      <c r="J95" s="43">
        <v>70</v>
      </c>
      <c r="K95" s="44"/>
      <c r="L95" s="43">
        <v>1.55</v>
      </c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380</v>
      </c>
      <c r="G99" s="19">
        <f>SUM(G90:G98)</f>
        <v>16.75</v>
      </c>
      <c r="H99" s="19">
        <f>SUM(H90:H98)</f>
        <v>10.73</v>
      </c>
      <c r="I99" s="19">
        <f>SUM(I90:I98)</f>
        <v>31.35</v>
      </c>
      <c r="J99" s="19">
        <f>SUM(J90:J98)</f>
        <v>445.21</v>
      </c>
      <c r="K99" s="25"/>
      <c r="L99" s="19">
        <f>SUM(L90:L98)</f>
        <v>16</v>
      </c>
    </row>
    <row r="100" spans="1:12" ht="15.75" customHeight="1" x14ac:dyDescent="0.25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837</v>
      </c>
      <c r="G100" s="32">
        <f>G89+G99</f>
        <v>40.349999999999994</v>
      </c>
      <c r="H100" s="32">
        <f>H89+H99</f>
        <v>39.43</v>
      </c>
      <c r="I100" s="32">
        <f>I89+I99</f>
        <v>95.41</v>
      </c>
      <c r="J100" s="32">
        <f>J89+J99</f>
        <v>979.21</v>
      </c>
      <c r="K100" s="32"/>
      <c r="L100" s="32">
        <f>L89+L99</f>
        <v>70.63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54</v>
      </c>
      <c r="F101" s="40">
        <v>250</v>
      </c>
      <c r="G101" s="40">
        <v>6.98</v>
      </c>
      <c r="H101" s="40">
        <v>7.65</v>
      </c>
      <c r="I101" s="40">
        <v>24.66</v>
      </c>
      <c r="J101" s="40">
        <v>195.1</v>
      </c>
      <c r="K101" s="41">
        <v>120</v>
      </c>
      <c r="L101" s="40">
        <v>13.86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7.0000000000000007E-2</v>
      </c>
      <c r="H103" s="43">
        <v>0.02</v>
      </c>
      <c r="I103" s="43">
        <v>15</v>
      </c>
      <c r="J103" s="43">
        <v>60</v>
      </c>
      <c r="K103" s="44">
        <v>376</v>
      </c>
      <c r="L103" s="43">
        <v>1.45</v>
      </c>
    </row>
    <row r="104" spans="1:12" ht="14.4" x14ac:dyDescent="0.3">
      <c r="A104" s="23"/>
      <c r="B104" s="15"/>
      <c r="C104" s="11"/>
      <c r="D104" s="7" t="s">
        <v>23</v>
      </c>
      <c r="E104" s="42" t="s">
        <v>45</v>
      </c>
      <c r="F104" s="43">
        <v>30</v>
      </c>
      <c r="G104" s="43">
        <v>2.37</v>
      </c>
      <c r="H104" s="43">
        <v>0.3</v>
      </c>
      <c r="I104" s="43">
        <v>14.49</v>
      </c>
      <c r="J104" s="43">
        <v>70.14</v>
      </c>
      <c r="K104" s="44"/>
      <c r="L104" s="43">
        <v>7.02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 t="s">
        <v>53</v>
      </c>
      <c r="F106" s="43">
        <v>100</v>
      </c>
      <c r="G106" s="43">
        <v>1.88</v>
      </c>
      <c r="H106" s="43">
        <v>4.5</v>
      </c>
      <c r="I106" s="43">
        <v>16.75</v>
      </c>
      <c r="J106" s="43">
        <v>115</v>
      </c>
      <c r="K106" s="44">
        <v>15</v>
      </c>
      <c r="L106" s="43">
        <v>32.299999999999997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>SUM(G101:G107)</f>
        <v>11.3</v>
      </c>
      <c r="H108" s="19">
        <f>SUM(H101:H107)</f>
        <v>12.469999999999999</v>
      </c>
      <c r="I108" s="19">
        <f>SUM(I101:I107)</f>
        <v>70.900000000000006</v>
      </c>
      <c r="J108" s="19">
        <f>SUM(J101:J107)</f>
        <v>440.24</v>
      </c>
      <c r="K108" s="25"/>
      <c r="L108" s="19">
        <f>SUM(L101:L107)</f>
        <v>54.629999999999995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thickBot="1" x14ac:dyDescent="0.35">
      <c r="A111" s="23"/>
      <c r="B111" s="15"/>
      <c r="C111" s="11"/>
      <c r="D111" s="7" t="s">
        <v>28</v>
      </c>
      <c r="E111" s="42" t="s">
        <v>67</v>
      </c>
      <c r="F111" s="43">
        <v>41</v>
      </c>
      <c r="G111" s="43">
        <v>8.5</v>
      </c>
      <c r="H111" s="43">
        <v>21.72</v>
      </c>
      <c r="I111" s="43">
        <v>8.59</v>
      </c>
      <c r="J111" s="43">
        <v>265.2</v>
      </c>
      <c r="K111" s="44"/>
      <c r="L111" s="43">
        <v>11.01</v>
      </c>
    </row>
    <row r="112" spans="1:12" ht="14.4" x14ac:dyDescent="0.3">
      <c r="A112" s="23"/>
      <c r="B112" s="15"/>
      <c r="C112" s="11"/>
      <c r="D112" s="7" t="s">
        <v>29</v>
      </c>
      <c r="E112" s="42" t="s">
        <v>44</v>
      </c>
      <c r="F112" s="43">
        <v>150</v>
      </c>
      <c r="G112" s="43">
        <v>5</v>
      </c>
      <c r="H112" s="43">
        <v>3</v>
      </c>
      <c r="I112" s="43">
        <v>25</v>
      </c>
      <c r="J112" s="43">
        <v>158</v>
      </c>
      <c r="K112" s="41">
        <v>312</v>
      </c>
      <c r="L112" s="43">
        <v>1.52</v>
      </c>
    </row>
    <row r="113" spans="1:12" ht="14.4" x14ac:dyDescent="0.3">
      <c r="A113" s="23"/>
      <c r="B113" s="15"/>
      <c r="C113" s="11"/>
      <c r="D113" s="7" t="s">
        <v>30</v>
      </c>
      <c r="E113" s="42" t="s">
        <v>40</v>
      </c>
      <c r="F113" s="43">
        <v>200</v>
      </c>
      <c r="G113" s="43">
        <v>7.0000000000000007E-2</v>
      </c>
      <c r="H113" s="43">
        <v>0.02</v>
      </c>
      <c r="I113" s="43">
        <v>15</v>
      </c>
      <c r="J113" s="43">
        <v>60</v>
      </c>
      <c r="K113" s="44">
        <v>376</v>
      </c>
      <c r="L113" s="43">
        <v>1.92</v>
      </c>
    </row>
    <row r="114" spans="1:12" ht="14.4" x14ac:dyDescent="0.3">
      <c r="A114" s="23"/>
      <c r="B114" s="15"/>
      <c r="C114" s="11"/>
      <c r="D114" s="7" t="s">
        <v>31</v>
      </c>
      <c r="E114" s="42" t="s">
        <v>45</v>
      </c>
      <c r="F114" s="43">
        <v>30</v>
      </c>
      <c r="G114" s="43">
        <v>2</v>
      </c>
      <c r="H114" s="43"/>
      <c r="I114" s="43">
        <v>14</v>
      </c>
      <c r="J114" s="43">
        <v>70</v>
      </c>
      <c r="K114" s="44"/>
      <c r="L114" s="43">
        <v>1.55</v>
      </c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421</v>
      </c>
      <c r="G118" s="19">
        <f>SUM(G109:G117)</f>
        <v>15.57</v>
      </c>
      <c r="H118" s="19">
        <f>SUM(H109:H117)</f>
        <v>24.74</v>
      </c>
      <c r="I118" s="19">
        <f>SUM(I109:I117)</f>
        <v>62.59</v>
      </c>
      <c r="J118" s="19">
        <f>SUM(J109:J117)</f>
        <v>553.20000000000005</v>
      </c>
      <c r="K118" s="25"/>
      <c r="L118" s="19">
        <f>SUM(L109:L117)</f>
        <v>16</v>
      </c>
    </row>
    <row r="119" spans="1:12" ht="14.4" x14ac:dyDescent="0.25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f>F108+F118</f>
        <v>1001</v>
      </c>
      <c r="G119" s="32">
        <f>G108+G118</f>
        <v>26.87</v>
      </c>
      <c r="H119" s="32">
        <f>H108+H118</f>
        <v>37.209999999999994</v>
      </c>
      <c r="I119" s="32">
        <f>I108+I118</f>
        <v>133.49</v>
      </c>
      <c r="J119" s="32">
        <f>J108+J118</f>
        <v>993.44</v>
      </c>
      <c r="K119" s="32"/>
      <c r="L119" s="32">
        <f>L108+L118</f>
        <v>70.63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55</v>
      </c>
      <c r="F120" s="40">
        <v>90</v>
      </c>
      <c r="G120" s="40">
        <v>8.5</v>
      </c>
      <c r="H120" s="40">
        <v>21.72</v>
      </c>
      <c r="I120" s="40">
        <v>8.59</v>
      </c>
      <c r="J120" s="40">
        <v>265.2</v>
      </c>
      <c r="K120" s="41">
        <v>203</v>
      </c>
      <c r="L120" s="40">
        <v>28.08</v>
      </c>
    </row>
    <row r="121" spans="1:12" ht="14.4" x14ac:dyDescent="0.3">
      <c r="A121" s="14"/>
      <c r="B121" s="15"/>
      <c r="C121" s="11"/>
      <c r="D121" s="6"/>
      <c r="E121" s="42" t="s">
        <v>56</v>
      </c>
      <c r="F121" s="43">
        <v>150</v>
      </c>
      <c r="G121" s="43">
        <v>16.48</v>
      </c>
      <c r="H121" s="43">
        <v>13.92</v>
      </c>
      <c r="I121" s="43">
        <v>33.479999999999997</v>
      </c>
      <c r="J121" s="43">
        <v>325.12</v>
      </c>
      <c r="K121" s="44">
        <v>302</v>
      </c>
      <c r="L121" s="43">
        <v>6.66</v>
      </c>
    </row>
    <row r="122" spans="1:12" ht="14.4" x14ac:dyDescent="0.3">
      <c r="A122" s="14"/>
      <c r="B122" s="15"/>
      <c r="C122" s="11"/>
      <c r="D122" s="7" t="s">
        <v>22</v>
      </c>
      <c r="E122" s="42" t="s">
        <v>40</v>
      </c>
      <c r="F122" s="43">
        <v>200</v>
      </c>
      <c r="G122" s="43">
        <v>7.0000000000000007E-2</v>
      </c>
      <c r="H122" s="43">
        <v>0.02</v>
      </c>
      <c r="I122" s="43">
        <v>15</v>
      </c>
      <c r="J122" s="43">
        <v>60</v>
      </c>
      <c r="K122" s="44">
        <v>376</v>
      </c>
      <c r="L122" s="43">
        <v>3.33</v>
      </c>
    </row>
    <row r="123" spans="1:12" ht="14.4" x14ac:dyDescent="0.3">
      <c r="A123" s="14"/>
      <c r="B123" s="15"/>
      <c r="C123" s="11"/>
      <c r="D123" s="7" t="s">
        <v>23</v>
      </c>
      <c r="E123" s="42" t="s">
        <v>57</v>
      </c>
      <c r="F123" s="43">
        <v>59</v>
      </c>
      <c r="G123" s="43">
        <v>13</v>
      </c>
      <c r="H123" s="43">
        <v>12</v>
      </c>
      <c r="I123" s="43">
        <v>60</v>
      </c>
      <c r="J123" s="43">
        <v>102</v>
      </c>
      <c r="K123" s="44"/>
      <c r="L123" s="43">
        <v>16.559999999999999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499</v>
      </c>
      <c r="G127" s="19">
        <f>SUM(G120:G126)</f>
        <v>38.049999999999997</v>
      </c>
      <c r="H127" s="19">
        <f>SUM(H120:H126)</f>
        <v>47.660000000000004</v>
      </c>
      <c r="I127" s="19">
        <f>SUM(I120:I126)</f>
        <v>117.07</v>
      </c>
      <c r="J127" s="19">
        <f>SUM(J120:J126)</f>
        <v>752.31999999999994</v>
      </c>
      <c r="K127" s="25"/>
      <c r="L127" s="19">
        <f>SUM(L120:L126)</f>
        <v>54.629999999999995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76</v>
      </c>
      <c r="F129" s="43">
        <v>250</v>
      </c>
      <c r="G129" s="43">
        <v>1.77</v>
      </c>
      <c r="H129" s="43">
        <v>4.95</v>
      </c>
      <c r="I129" s="43">
        <v>7.9</v>
      </c>
      <c r="J129" s="43">
        <v>89.75</v>
      </c>
      <c r="K129" s="44">
        <v>89</v>
      </c>
      <c r="L129" s="43">
        <v>12.53</v>
      </c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40</v>
      </c>
      <c r="F132" s="43">
        <v>200</v>
      </c>
      <c r="G132" s="43">
        <v>7.0000000000000007E-2</v>
      </c>
      <c r="H132" s="43">
        <v>0.02</v>
      </c>
      <c r="I132" s="43">
        <v>15</v>
      </c>
      <c r="J132" s="43">
        <v>60</v>
      </c>
      <c r="K132" s="44">
        <v>376</v>
      </c>
      <c r="L132" s="43">
        <v>1.92</v>
      </c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23</v>
      </c>
      <c r="F134" s="43">
        <v>30</v>
      </c>
      <c r="G134" s="43">
        <v>1.66</v>
      </c>
      <c r="H134" s="43">
        <v>0.3</v>
      </c>
      <c r="I134" s="43">
        <v>10.46</v>
      </c>
      <c r="J134" s="43">
        <v>70.14</v>
      </c>
      <c r="K134" s="44"/>
      <c r="L134" s="43">
        <v>1.55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480</v>
      </c>
      <c r="G137" s="19">
        <f>SUM(G128:G136)</f>
        <v>3.5</v>
      </c>
      <c r="H137" s="19">
        <f>SUM(H128:H136)</f>
        <v>5.27</v>
      </c>
      <c r="I137" s="19">
        <f>SUM(I128:I136)</f>
        <v>33.36</v>
      </c>
      <c r="J137" s="19">
        <f>SUM(J128:J136)</f>
        <v>219.89</v>
      </c>
      <c r="K137" s="25"/>
      <c r="L137" s="19">
        <f>SUM(L128:L136)</f>
        <v>16</v>
      </c>
    </row>
    <row r="138" spans="1:12" ht="14.4" x14ac:dyDescent="0.25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f>F127+F137</f>
        <v>979</v>
      </c>
      <c r="G138" s="32">
        <f>G127+G137</f>
        <v>41.55</v>
      </c>
      <c r="H138" s="32">
        <f>H127+H137</f>
        <v>52.930000000000007</v>
      </c>
      <c r="I138" s="32">
        <f>I127+I137</f>
        <v>150.43</v>
      </c>
      <c r="J138" s="32">
        <f>J127+J137</f>
        <v>972.20999999999992</v>
      </c>
      <c r="K138" s="32"/>
      <c r="L138" s="32">
        <f>L127+L137</f>
        <v>70.63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61</v>
      </c>
      <c r="F139" s="40">
        <v>250</v>
      </c>
      <c r="G139" s="40">
        <v>7.8</v>
      </c>
      <c r="H139" s="40">
        <v>3.6</v>
      </c>
      <c r="I139" s="40">
        <v>39</v>
      </c>
      <c r="J139" s="40">
        <v>219.6</v>
      </c>
      <c r="K139" s="41">
        <v>173</v>
      </c>
      <c r="L139" s="40">
        <v>17.53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.6" x14ac:dyDescent="0.3">
      <c r="A141" s="23"/>
      <c r="B141" s="15"/>
      <c r="C141" s="11"/>
      <c r="D141" s="7" t="s">
        <v>22</v>
      </c>
      <c r="E141" s="63" t="s">
        <v>77</v>
      </c>
      <c r="F141" s="43">
        <v>200</v>
      </c>
      <c r="G141" s="43">
        <v>0.12</v>
      </c>
      <c r="H141" s="43">
        <v>0.02</v>
      </c>
      <c r="I141" s="43">
        <v>10.66</v>
      </c>
      <c r="J141" s="43">
        <v>40.659999999999997</v>
      </c>
      <c r="K141" s="44"/>
      <c r="L141" s="43">
        <v>4.32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59</v>
      </c>
      <c r="F142" s="43">
        <v>50</v>
      </c>
      <c r="G142" s="43">
        <v>2.4500000000000002</v>
      </c>
      <c r="H142" s="43">
        <v>7.55</v>
      </c>
      <c r="I142" s="43">
        <v>14.62</v>
      </c>
      <c r="J142" s="43">
        <v>136.13999999999999</v>
      </c>
      <c r="K142" s="44"/>
      <c r="L142" s="43">
        <v>9.11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 t="s">
        <v>58</v>
      </c>
      <c r="F144" s="43">
        <v>130</v>
      </c>
      <c r="G144" s="43">
        <v>7</v>
      </c>
      <c r="H144" s="43">
        <v>5</v>
      </c>
      <c r="I144" s="43">
        <v>31</v>
      </c>
      <c r="J144" s="43">
        <v>187</v>
      </c>
      <c r="K144" s="44">
        <v>85</v>
      </c>
      <c r="L144" s="43">
        <v>23.67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630</v>
      </c>
      <c r="G146" s="19">
        <f>SUM(G139:G145)</f>
        <v>17.37</v>
      </c>
      <c r="H146" s="19">
        <f>SUM(H139:H145)</f>
        <v>16.170000000000002</v>
      </c>
      <c r="I146" s="19">
        <f>SUM(I139:I145)</f>
        <v>95.28</v>
      </c>
      <c r="J146" s="19">
        <f>SUM(J139:J145)</f>
        <v>583.4</v>
      </c>
      <c r="K146" s="25"/>
      <c r="L146" s="19">
        <f>SUM(L139:L145)</f>
        <v>54.63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thickBot="1" x14ac:dyDescent="0.35">
      <c r="A149" s="23"/>
      <c r="B149" s="15"/>
      <c r="C149" s="11"/>
      <c r="D149" s="7" t="s">
        <v>28</v>
      </c>
      <c r="E149" s="42" t="s">
        <v>60</v>
      </c>
      <c r="F149" s="43">
        <v>75</v>
      </c>
      <c r="G149" s="43">
        <v>10.5</v>
      </c>
      <c r="H149" s="43">
        <v>10</v>
      </c>
      <c r="I149" s="43">
        <v>5</v>
      </c>
      <c r="J149" s="43">
        <v>154</v>
      </c>
      <c r="K149" s="43">
        <v>116</v>
      </c>
      <c r="L149" s="43">
        <v>11.01</v>
      </c>
    </row>
    <row r="150" spans="1:12" ht="14.4" x14ac:dyDescent="0.3">
      <c r="A150" s="23"/>
      <c r="B150" s="15"/>
      <c r="C150" s="11"/>
      <c r="D150" s="7" t="s">
        <v>29</v>
      </c>
      <c r="E150" s="42" t="s">
        <v>44</v>
      </c>
      <c r="F150" s="43">
        <v>150</v>
      </c>
      <c r="G150" s="43">
        <v>5</v>
      </c>
      <c r="H150" s="43">
        <v>3</v>
      </c>
      <c r="I150" s="43">
        <v>25</v>
      </c>
      <c r="J150" s="43">
        <v>158</v>
      </c>
      <c r="K150" s="41">
        <v>312</v>
      </c>
      <c r="L150" s="43">
        <v>1.52</v>
      </c>
    </row>
    <row r="151" spans="1:12" ht="14.4" x14ac:dyDescent="0.3">
      <c r="A151" s="23"/>
      <c r="B151" s="15"/>
      <c r="C151" s="11"/>
      <c r="D151" s="7" t="s">
        <v>30</v>
      </c>
      <c r="E151" s="42" t="s">
        <v>40</v>
      </c>
      <c r="F151" s="43">
        <v>200</v>
      </c>
      <c r="G151" s="43">
        <v>7.0000000000000007E-2</v>
      </c>
      <c r="H151" s="43">
        <v>0.02</v>
      </c>
      <c r="I151" s="43">
        <v>15</v>
      </c>
      <c r="J151" s="43">
        <v>60</v>
      </c>
      <c r="K151" s="44">
        <v>376</v>
      </c>
      <c r="L151" s="43">
        <v>1.92</v>
      </c>
    </row>
    <row r="152" spans="1:12" ht="14.4" x14ac:dyDescent="0.3">
      <c r="A152" s="23"/>
      <c r="B152" s="15"/>
      <c r="C152" s="11"/>
      <c r="D152" s="7" t="s">
        <v>31</v>
      </c>
      <c r="E152" s="42" t="s">
        <v>45</v>
      </c>
      <c r="F152" s="43">
        <v>30</v>
      </c>
      <c r="G152" s="43">
        <v>2</v>
      </c>
      <c r="H152" s="43"/>
      <c r="I152" s="43">
        <v>14</v>
      </c>
      <c r="J152" s="43">
        <v>70</v>
      </c>
      <c r="K152" s="44"/>
      <c r="L152" s="43">
        <v>1.55</v>
      </c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455</v>
      </c>
      <c r="G156" s="19">
        <f>SUM(G147:G155)</f>
        <v>17.57</v>
      </c>
      <c r="H156" s="19">
        <f>SUM(H147:H155)</f>
        <v>13.02</v>
      </c>
      <c r="I156" s="19">
        <f>SUM(I147:I155)</f>
        <v>59</v>
      </c>
      <c r="J156" s="19">
        <f>SUM(J147:J155)</f>
        <v>442</v>
      </c>
      <c r="K156" s="25"/>
      <c r="L156" s="19">
        <f>SUM(L147:L155)</f>
        <v>16</v>
      </c>
    </row>
    <row r="157" spans="1:12" ht="14.4" x14ac:dyDescent="0.25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f>F146+F156</f>
        <v>1085</v>
      </c>
      <c r="G157" s="32">
        <f>G146+G156</f>
        <v>34.94</v>
      </c>
      <c r="H157" s="32">
        <f>H146+H156</f>
        <v>29.19</v>
      </c>
      <c r="I157" s="32">
        <f>I146+I156</f>
        <v>154.28</v>
      </c>
      <c r="J157" s="32">
        <f>J146+J156</f>
        <v>1025.4000000000001</v>
      </c>
      <c r="K157" s="32"/>
      <c r="L157" s="32">
        <f>L146+L156</f>
        <v>70.63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62</v>
      </c>
      <c r="F158" s="40">
        <v>200</v>
      </c>
      <c r="G158" s="40">
        <v>8.64</v>
      </c>
      <c r="H158" s="40">
        <v>11.06</v>
      </c>
      <c r="I158" s="40">
        <v>44.32</v>
      </c>
      <c r="J158" s="40">
        <v>339</v>
      </c>
      <c r="K158" s="41">
        <v>161</v>
      </c>
      <c r="L158" s="40">
        <v>8.08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7.0000000000000007E-2</v>
      </c>
      <c r="H160" s="43">
        <v>0.02</v>
      </c>
      <c r="I160" s="43">
        <v>15</v>
      </c>
      <c r="J160" s="43">
        <v>60</v>
      </c>
      <c r="K160" s="44">
        <v>376</v>
      </c>
      <c r="L160" s="43">
        <v>1.96</v>
      </c>
    </row>
    <row r="161" spans="1:12" ht="14.4" x14ac:dyDescent="0.3">
      <c r="A161" s="23"/>
      <c r="B161" s="15"/>
      <c r="C161" s="11"/>
      <c r="D161" s="7" t="s">
        <v>23</v>
      </c>
      <c r="E161" s="42" t="s">
        <v>63</v>
      </c>
      <c r="F161" s="43">
        <v>55</v>
      </c>
      <c r="G161" s="43">
        <v>9.33</v>
      </c>
      <c r="H161" s="43">
        <v>9.15</v>
      </c>
      <c r="I161" s="43">
        <v>14.49</v>
      </c>
      <c r="J161" s="43">
        <v>178.14</v>
      </c>
      <c r="K161" s="44"/>
      <c r="L161" s="43">
        <v>12.29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 t="s">
        <v>64</v>
      </c>
      <c r="F163" s="43">
        <v>200</v>
      </c>
      <c r="G163" s="43"/>
      <c r="H163" s="43"/>
      <c r="I163" s="43">
        <v>10</v>
      </c>
      <c r="J163" s="43">
        <v>43</v>
      </c>
      <c r="K163" s="44"/>
      <c r="L163" s="43">
        <v>32.299999999999997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655</v>
      </c>
      <c r="G165" s="19">
        <f>SUM(G158:G164)</f>
        <v>18.04</v>
      </c>
      <c r="H165" s="19">
        <f>SUM(H158:H164)</f>
        <v>20.23</v>
      </c>
      <c r="I165" s="19">
        <f>SUM(I158:I164)</f>
        <v>83.81</v>
      </c>
      <c r="J165" s="19">
        <f>SUM(J158:J164)</f>
        <v>620.14</v>
      </c>
      <c r="K165" s="25"/>
      <c r="L165" s="19">
        <f>SUM(L158:L164)</f>
        <v>54.629999999999995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65</v>
      </c>
      <c r="F167" s="43">
        <v>250</v>
      </c>
      <c r="G167" s="43">
        <v>14.5</v>
      </c>
      <c r="H167" s="43">
        <v>11</v>
      </c>
      <c r="I167" s="43">
        <v>32</v>
      </c>
      <c r="J167" s="43">
        <v>285</v>
      </c>
      <c r="K167" s="44">
        <v>340</v>
      </c>
      <c r="L167" s="43">
        <v>12.53</v>
      </c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40</v>
      </c>
      <c r="F170" s="43">
        <v>200</v>
      </c>
      <c r="G170" s="43">
        <v>7.0000000000000007E-2</v>
      </c>
      <c r="H170" s="43">
        <v>0.02</v>
      </c>
      <c r="I170" s="43">
        <v>15</v>
      </c>
      <c r="J170" s="43">
        <v>60</v>
      </c>
      <c r="K170" s="44">
        <v>376</v>
      </c>
      <c r="L170" s="43">
        <v>1.92</v>
      </c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23</v>
      </c>
      <c r="F172" s="43">
        <v>30</v>
      </c>
      <c r="G172" s="43">
        <v>1.66</v>
      </c>
      <c r="H172" s="43">
        <v>0.3</v>
      </c>
      <c r="I172" s="43">
        <v>10.46</v>
      </c>
      <c r="J172" s="43">
        <v>70.14</v>
      </c>
      <c r="K172" s="44"/>
      <c r="L172" s="43">
        <v>1.55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480</v>
      </c>
      <c r="G175" s="19">
        <f>SUM(G166:G174)</f>
        <v>16.23</v>
      </c>
      <c r="H175" s="19">
        <f>SUM(H166:H174)</f>
        <v>11.32</v>
      </c>
      <c r="I175" s="19">
        <f>SUM(I166:I174)</f>
        <v>57.46</v>
      </c>
      <c r="J175" s="19">
        <f>SUM(J166:J174)</f>
        <v>415.14</v>
      </c>
      <c r="K175" s="25"/>
      <c r="L175" s="19">
        <f>SUM(L166:L174)</f>
        <v>16</v>
      </c>
    </row>
    <row r="176" spans="1:12" ht="14.4" x14ac:dyDescent="0.25">
      <c r="A176" s="29">
        <f>A158</f>
        <v>2</v>
      </c>
      <c r="B176" s="30">
        <f>B158</f>
        <v>4</v>
      </c>
      <c r="C176" s="64" t="s">
        <v>4</v>
      </c>
      <c r="D176" s="65"/>
      <c r="E176" s="31"/>
      <c r="F176" s="32">
        <f>F165+F175</f>
        <v>1135</v>
      </c>
      <c r="G176" s="32">
        <f>G165+G175</f>
        <v>34.269999999999996</v>
      </c>
      <c r="H176" s="32">
        <f>H165+H175</f>
        <v>31.55</v>
      </c>
      <c r="I176" s="32">
        <f>I165+I175</f>
        <v>141.27000000000001</v>
      </c>
      <c r="J176" s="32">
        <f>J165+J175</f>
        <v>1035.28</v>
      </c>
      <c r="K176" s="32"/>
      <c r="L176" s="32">
        <f>L165+L175</f>
        <v>70.63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46</v>
      </c>
      <c r="F177" s="40">
        <v>86</v>
      </c>
      <c r="G177" s="40">
        <v>27.9</v>
      </c>
      <c r="H177" s="40">
        <v>7.1</v>
      </c>
      <c r="I177" s="40"/>
      <c r="J177" s="40">
        <v>171</v>
      </c>
      <c r="K177" s="41">
        <v>250</v>
      </c>
      <c r="L177" s="40">
        <v>26.34</v>
      </c>
    </row>
    <row r="178" spans="1:12" ht="14.4" x14ac:dyDescent="0.3">
      <c r="A178" s="23"/>
      <c r="B178" s="15"/>
      <c r="C178" s="11"/>
      <c r="D178" s="6"/>
      <c r="E178" s="42" t="s">
        <v>66</v>
      </c>
      <c r="F178" s="43">
        <v>150</v>
      </c>
      <c r="G178" s="43">
        <v>7</v>
      </c>
      <c r="H178" s="43">
        <v>2</v>
      </c>
      <c r="I178" s="43">
        <v>14</v>
      </c>
      <c r="J178" s="43">
        <v>141</v>
      </c>
      <c r="K178" s="44">
        <v>516</v>
      </c>
      <c r="L178" s="43">
        <v>7.76</v>
      </c>
    </row>
    <row r="179" spans="1:12" ht="14.4" x14ac:dyDescent="0.3">
      <c r="A179" s="23"/>
      <c r="B179" s="15"/>
      <c r="C179" s="11"/>
      <c r="D179" s="7" t="s">
        <v>22</v>
      </c>
      <c r="E179" s="42" t="s">
        <v>78</v>
      </c>
      <c r="F179" s="43">
        <v>200</v>
      </c>
      <c r="G179" s="43">
        <v>7.0000000000000007E-2</v>
      </c>
      <c r="H179" s="43">
        <v>0.02</v>
      </c>
      <c r="I179" s="43">
        <v>15</v>
      </c>
      <c r="J179" s="43">
        <v>60</v>
      </c>
      <c r="K179" s="44">
        <v>376</v>
      </c>
      <c r="L179" s="43">
        <v>13.9</v>
      </c>
    </row>
    <row r="180" spans="1:12" ht="14.4" x14ac:dyDescent="0.3">
      <c r="A180" s="23"/>
      <c r="B180" s="15"/>
      <c r="C180" s="11"/>
      <c r="D180" s="7" t="s">
        <v>23</v>
      </c>
      <c r="E180" s="42" t="s">
        <v>63</v>
      </c>
      <c r="F180" s="43">
        <v>45</v>
      </c>
      <c r="G180" s="43"/>
      <c r="H180" s="43"/>
      <c r="I180" s="43"/>
      <c r="J180" s="43"/>
      <c r="K180" s="44"/>
      <c r="L180" s="43">
        <v>6.63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481</v>
      </c>
      <c r="G184" s="19">
        <f>SUM(G177:G183)</f>
        <v>34.97</v>
      </c>
      <c r="H184" s="19">
        <f>SUM(H177:H183)</f>
        <v>9.1199999999999992</v>
      </c>
      <c r="I184" s="19">
        <f>SUM(I177:I183)</f>
        <v>29</v>
      </c>
      <c r="J184" s="19">
        <f>SUM(J177:J183)</f>
        <v>372</v>
      </c>
      <c r="K184" s="25"/>
      <c r="L184" s="19">
        <f>SUM(L177:L183)</f>
        <v>54.63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48</v>
      </c>
      <c r="F187" s="43">
        <v>100</v>
      </c>
      <c r="G187" s="43">
        <v>22</v>
      </c>
      <c r="H187" s="43">
        <v>25</v>
      </c>
      <c r="I187" s="43"/>
      <c r="J187" s="43">
        <v>314</v>
      </c>
      <c r="K187" s="44">
        <v>288</v>
      </c>
      <c r="L187" s="43">
        <v>7</v>
      </c>
    </row>
    <row r="188" spans="1:12" ht="14.4" x14ac:dyDescent="0.3">
      <c r="A188" s="23"/>
      <c r="B188" s="15"/>
      <c r="C188" s="11"/>
      <c r="D188" s="7" t="s">
        <v>29</v>
      </c>
      <c r="E188" s="42" t="s">
        <v>47</v>
      </c>
      <c r="F188" s="43">
        <v>150</v>
      </c>
      <c r="G188" s="43">
        <v>5</v>
      </c>
      <c r="H188" s="43">
        <v>6</v>
      </c>
      <c r="I188" s="43">
        <v>31</v>
      </c>
      <c r="J188" s="43">
        <v>205</v>
      </c>
      <c r="K188" s="44">
        <v>203</v>
      </c>
      <c r="L188" s="43">
        <v>5.53</v>
      </c>
    </row>
    <row r="189" spans="1:12" ht="14.4" x14ac:dyDescent="0.3">
      <c r="A189" s="23"/>
      <c r="B189" s="15"/>
      <c r="C189" s="11"/>
      <c r="D189" s="7" t="s">
        <v>30</v>
      </c>
      <c r="E189" s="42" t="s">
        <v>40</v>
      </c>
      <c r="F189" s="43">
        <v>200</v>
      </c>
      <c r="G189" s="43">
        <v>7.0000000000000007E-2</v>
      </c>
      <c r="H189" s="43">
        <v>0.02</v>
      </c>
      <c r="I189" s="43">
        <v>15</v>
      </c>
      <c r="J189" s="43">
        <v>60</v>
      </c>
      <c r="K189" s="44">
        <v>376</v>
      </c>
      <c r="L189" s="43">
        <v>1.92</v>
      </c>
    </row>
    <row r="190" spans="1:12" ht="14.4" x14ac:dyDescent="0.3">
      <c r="A190" s="23"/>
      <c r="B190" s="15"/>
      <c r="C190" s="11"/>
      <c r="D190" s="7" t="s">
        <v>31</v>
      </c>
      <c r="E190" s="42" t="s">
        <v>45</v>
      </c>
      <c r="F190" s="43">
        <v>30</v>
      </c>
      <c r="G190" s="43">
        <v>2</v>
      </c>
      <c r="H190" s="43"/>
      <c r="I190" s="43">
        <v>14</v>
      </c>
      <c r="J190" s="43">
        <v>70</v>
      </c>
      <c r="K190" s="44"/>
      <c r="L190" s="43">
        <v>1.55</v>
      </c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480</v>
      </c>
      <c r="G194" s="19">
        <f>SUM(G185:G193)</f>
        <v>29.07</v>
      </c>
      <c r="H194" s="19">
        <f>SUM(H185:H193)</f>
        <v>31.02</v>
      </c>
      <c r="I194" s="19">
        <f>SUM(I185:I193)</f>
        <v>60</v>
      </c>
      <c r="J194" s="19">
        <f>SUM(J185:J193)</f>
        <v>649</v>
      </c>
      <c r="K194" s="25"/>
      <c r="L194" s="19">
        <f>SUM(L185:L193)</f>
        <v>16</v>
      </c>
    </row>
    <row r="195" spans="1:12" ht="14.4" x14ac:dyDescent="0.25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f>F184+F194</f>
        <v>961</v>
      </c>
      <c r="G195" s="32">
        <f>G184+G194</f>
        <v>64.039999999999992</v>
      </c>
      <c r="H195" s="32">
        <f>H184+H194</f>
        <v>40.14</v>
      </c>
      <c r="I195" s="32">
        <f>I184+I194</f>
        <v>89</v>
      </c>
      <c r="J195" s="32">
        <f>J184+J194</f>
        <v>1021</v>
      </c>
      <c r="K195" s="32"/>
      <c r="L195" s="32">
        <f>L184+L194</f>
        <v>70.63</v>
      </c>
    </row>
    <row r="196" spans="1:12" x14ac:dyDescent="0.25">
      <c r="A196" s="27"/>
      <c r="B196" s="28"/>
      <c r="C196" s="69" t="s">
        <v>5</v>
      </c>
      <c r="D196" s="69"/>
      <c r="E196" s="69"/>
      <c r="F196" s="34">
        <f>(F24+F43+F62+F81+F100+F119+F138+F157+F176+F195)/(IF(F24=0,0,1)+IF(F43=0,0,1)+IF(F62=0,0,1)+IF(F81=0,0,1)+IF(F100=0,0,1)+IF(F119=0,0,1)+IF(F138=0,0,1)+IF(F157=0,0,1)+IF(F176=0,0,1)+IF(F195=0,0,1))</f>
        <v>1026</v>
      </c>
      <c r="G196" s="34">
        <f>(G24+G43+G62+G81+G100+G119+G138+G157+G176+G195)/(IF(G24=0,0,1)+IF(G43=0,0,1)+IF(G62=0,0,1)+IF(G81=0,0,1)+IF(G100=0,0,1)+IF(G119=0,0,1)+IF(G138=0,0,1)+IF(G157=0,0,1)+IF(G176=0,0,1)+IF(G195=0,0,1))</f>
        <v>39.561999999999998</v>
      </c>
      <c r="H196" s="34">
        <f>(H24+H43+H62+H81+H100+H119+H138+H157+H176+H195)/(IF(H24=0,0,1)+IF(H43=0,0,1)+IF(H62=0,0,1)+IF(H81=0,0,1)+IF(H100=0,0,1)+IF(H119=0,0,1)+IF(H138=0,0,1)+IF(H157=0,0,1)+IF(H176=0,0,1)+IF(H195=0,0,1))</f>
        <v>36.734999999999999</v>
      </c>
      <c r="I196" s="34">
        <f>(I24+I43+I62+I81+I100+I119+I138+I157+I176+I195)/(IF(I24=0,0,1)+IF(I43=0,0,1)+IF(I62=0,0,1)+IF(I81=0,0,1)+IF(I100=0,0,1)+IF(I119=0,0,1)+IF(I138=0,0,1)+IF(I157=0,0,1)+IF(I176=0,0,1)+IF(I195=0,0,1))</f>
        <v>129.36499999999998</v>
      </c>
      <c r="J196" s="34">
        <f>(J24+J43+J62+J81+J100+J119+J138+J157+J176+J195)/(IF(J24=0,0,1)+IF(J43=0,0,1)+IF(J62=0,0,1)+IF(J81=0,0,1)+IF(J100=0,0,1)+IF(J119=0,0,1)+IF(J138=0,0,1)+IF(J157=0,0,1)+IF(J176=0,0,1)+IF(J195=0,0,1))</f>
        <v>952.82400000000018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70.63</v>
      </c>
    </row>
  </sheetData>
  <sheetProtection sheet="1" objects="1" scenarios="1"/>
  <mergeCells count="14">
    <mergeCell ref="H1:K1"/>
    <mergeCell ref="H2:K2"/>
    <mergeCell ref="C43:D43"/>
    <mergeCell ref="C196:E196"/>
    <mergeCell ref="C195:D195"/>
    <mergeCell ref="C119:D119"/>
    <mergeCell ref="C138:D138"/>
    <mergeCell ref="C157:D157"/>
    <mergeCell ref="C176:D176"/>
    <mergeCell ref="C62:D62"/>
    <mergeCell ref="C81:D81"/>
    <mergeCell ref="C100:D100"/>
    <mergeCell ref="C24:D24"/>
    <mergeCell ref="C1:E1"/>
  </mergeCells>
  <phoneticPr fontId="1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dcterms:created xsi:type="dcterms:W3CDTF">2022-05-16T14:23:56Z</dcterms:created>
  <dcterms:modified xsi:type="dcterms:W3CDTF">2024-11-29T06:34:16Z</dcterms:modified>
</cp:coreProperties>
</file>